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e.Filho\Downloads\"/>
    </mc:Choice>
  </mc:AlternateContent>
  <xr:revisionPtr revIDLastSave="0" documentId="13_ncr:1_{DA29FA0E-9DD7-4408-AB2D-E0A1E7464941}" xr6:coauthVersionLast="46" xr6:coauthVersionMax="46" xr10:uidLastSave="{00000000-0000-0000-0000-000000000000}"/>
  <bookViews>
    <workbookView xWindow="-120" yWindow="-120" windowWidth="24240" windowHeight="13140" xr2:uid="{D50D6B24-28DF-4258-ACDB-BD4BC8F18C3B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1" l="1"/>
  <c r="E13" i="1"/>
  <c r="C12" i="1"/>
  <c r="E11" i="1"/>
  <c r="E10" i="1"/>
  <c r="E9" i="1"/>
  <c r="E12" i="1" s="1"/>
  <c r="E15" i="1" l="1"/>
</calcChain>
</file>

<file path=xl/sharedStrings.xml><?xml version="1.0" encoding="utf-8"?>
<sst xmlns="http://schemas.openxmlformats.org/spreadsheetml/2006/main" count="15" uniqueCount="15">
  <si>
    <t>1° LEVANTAMENTO PARA A SAFRA 2020/21</t>
  </si>
  <si>
    <t>Culturas</t>
  </si>
  <si>
    <t>Área (ha)</t>
  </si>
  <si>
    <t xml:space="preserve">Produtiv. </t>
  </si>
  <si>
    <t>Produção (t)</t>
  </si>
  <si>
    <t>Soja¹ (sc)</t>
  </si>
  <si>
    <t>Algodão² (@)</t>
  </si>
  <si>
    <r>
      <t>Milho</t>
    </r>
    <r>
      <rPr>
        <vertAlign val="superscript"/>
        <sz val="11"/>
        <color theme="1"/>
        <rFont val="Calibri"/>
        <family val="2"/>
        <scheme val="minor"/>
      </rPr>
      <t xml:space="preserve">3 </t>
    </r>
    <r>
      <rPr>
        <sz val="11"/>
        <color theme="1"/>
        <rFont val="Calibri"/>
        <family val="2"/>
        <scheme val="minor"/>
      </rPr>
      <t xml:space="preserve"> (sc)</t>
    </r>
  </si>
  <si>
    <t>Sub-Total</t>
  </si>
  <si>
    <r>
      <t>Café</t>
    </r>
    <r>
      <rPr>
        <vertAlign val="superscript"/>
        <sz val="11"/>
        <color theme="1"/>
        <rFont val="Calibri"/>
        <family val="2"/>
        <scheme val="minor"/>
      </rPr>
      <t xml:space="preserve">4  </t>
    </r>
    <r>
      <rPr>
        <sz val="11"/>
        <color theme="1"/>
        <rFont val="Calibri"/>
        <family val="2"/>
        <scheme val="minor"/>
      </rPr>
      <t>(sc)</t>
    </r>
  </si>
  <si>
    <r>
      <t>Outras Culturas</t>
    </r>
    <r>
      <rPr>
        <vertAlign val="superscript"/>
        <sz val="12"/>
        <rFont val="Calibri"/>
        <family val="2"/>
        <scheme val="minor"/>
      </rPr>
      <t>5</t>
    </r>
  </si>
  <si>
    <t xml:space="preserve">Total - ha </t>
  </si>
  <si>
    <t>Base de Dados - Conselho Técnico da Aiba:</t>
  </si>
  <si>
    <t>Aiba, Abapa, Abacafé, Fundação BA, Sindicato Barreiras, Sindicato LEM, Sandias, Aprosem, Aciagri, Cargill, Bunge, Cooproeste, CREA, IBGE, Bahiater, Adab, Conab, BNB, Banco do Brasil, Louis Dreyfus, ADM do Brasil, Cofco Agri.</t>
  </si>
  <si>
    <t>1° Levantamento - Safra 2020/21 - 25/01/2021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</si>
</sst>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_);_(* \(#,##0\);_(* &quot;-&quot;??_);_(@_)"/>
    <numFmt numFmtId="165" formatCode="_(* #,##0.0_);_(* \(#,##0.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/>
      <bottom/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indexed="64"/>
      </bottom>
      <diagonal/>
    </border>
    <border>
      <left style="medium">
        <color theme="0"/>
      </left>
      <right/>
      <top style="medium">
        <color theme="0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theme="0"/>
      </right>
      <top style="medium">
        <color indexed="64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indexed="64"/>
      </top>
      <bottom style="medium">
        <color theme="0"/>
      </bottom>
      <diagonal/>
    </border>
    <border>
      <left style="medium">
        <color theme="0"/>
      </left>
      <right/>
      <top style="medium">
        <color indexed="64"/>
      </top>
      <bottom style="medium">
        <color theme="0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43" fontId="2" fillId="2" borderId="0" xfId="1" applyFont="1" applyFill="1" applyAlignment="1">
      <alignment vertical="center" wrapText="1"/>
    </xf>
    <xf numFmtId="43" fontId="2" fillId="2" borderId="0" xfId="1" applyFont="1" applyFill="1" applyAlignment="1">
      <alignment horizontal="center" vertical="center" wrapText="1"/>
    </xf>
    <xf numFmtId="43" fontId="4" fillId="4" borderId="1" xfId="1" applyFont="1" applyFill="1" applyBorder="1" applyAlignment="1">
      <alignment horizontal="center" vertical="center" wrapText="1"/>
    </xf>
    <xf numFmtId="43" fontId="2" fillId="2" borderId="2" xfId="1" applyFont="1" applyFill="1" applyBorder="1" applyAlignment="1">
      <alignment vertical="center" wrapText="1"/>
    </xf>
    <xf numFmtId="43" fontId="2" fillId="5" borderId="3" xfId="1" applyFont="1" applyFill="1" applyBorder="1" applyAlignment="1">
      <alignment horizontal="left" vertical="center" wrapText="1"/>
    </xf>
    <xf numFmtId="164" fontId="2" fillId="5" borderId="1" xfId="1" applyNumberFormat="1" applyFont="1" applyFill="1" applyBorder="1" applyAlignment="1">
      <alignment vertical="center" wrapText="1"/>
    </xf>
    <xf numFmtId="164" fontId="2" fillId="5" borderId="4" xfId="1" applyNumberFormat="1" applyFont="1" applyFill="1" applyBorder="1" applyAlignment="1">
      <alignment vertical="center" wrapText="1"/>
    </xf>
    <xf numFmtId="49" fontId="2" fillId="5" borderId="5" xfId="1" applyNumberFormat="1" applyFont="1" applyFill="1" applyBorder="1" applyAlignment="1">
      <alignment horizontal="left" vertical="center" wrapText="1"/>
    </xf>
    <xf numFmtId="164" fontId="2" fillId="5" borderId="6" xfId="1" applyNumberFormat="1" applyFont="1" applyFill="1" applyBorder="1" applyAlignment="1">
      <alignment vertical="center" wrapText="1"/>
    </xf>
    <xf numFmtId="164" fontId="2" fillId="5" borderId="7" xfId="1" applyNumberFormat="1" applyFont="1" applyFill="1" applyBorder="1" applyAlignment="1">
      <alignment vertical="center" wrapText="1"/>
    </xf>
    <xf numFmtId="43" fontId="4" fillId="2" borderId="2" xfId="1" applyFont="1" applyFill="1" applyBorder="1" applyAlignment="1">
      <alignment vertical="center" wrapText="1"/>
    </xf>
    <xf numFmtId="43" fontId="4" fillId="2" borderId="8" xfId="1" applyFont="1" applyFill="1" applyBorder="1" applyAlignment="1">
      <alignment vertical="center" wrapText="1"/>
    </xf>
    <xf numFmtId="164" fontId="4" fillId="2" borderId="8" xfId="1" applyNumberFormat="1" applyFont="1" applyFill="1" applyBorder="1" applyAlignment="1">
      <alignment vertical="center" wrapText="1"/>
    </xf>
    <xf numFmtId="165" fontId="4" fillId="2" borderId="8" xfId="1" applyNumberFormat="1" applyFont="1" applyFill="1" applyBorder="1" applyAlignment="1">
      <alignment vertical="center" wrapText="1"/>
    </xf>
    <xf numFmtId="49" fontId="2" fillId="5" borderId="9" xfId="1" applyNumberFormat="1" applyFont="1" applyFill="1" applyBorder="1" applyAlignment="1">
      <alignment vertical="center" wrapText="1"/>
    </xf>
    <xf numFmtId="164" fontId="2" fillId="5" borderId="10" xfId="1" applyNumberFormat="1" applyFont="1" applyFill="1" applyBorder="1" applyAlignment="1">
      <alignment vertical="center" wrapText="1"/>
    </xf>
    <xf numFmtId="164" fontId="2" fillId="5" borderId="11" xfId="1" applyNumberFormat="1" applyFont="1" applyFill="1" applyBorder="1" applyAlignment="1">
      <alignment vertical="center" wrapText="1"/>
    </xf>
    <xf numFmtId="0" fontId="2" fillId="5" borderId="5" xfId="1" applyNumberFormat="1" applyFont="1" applyFill="1" applyBorder="1" applyAlignment="1">
      <alignment vertical="center" wrapText="1"/>
    </xf>
    <xf numFmtId="164" fontId="2" fillId="5" borderId="6" xfId="1" applyNumberFormat="1" applyFont="1" applyFill="1" applyBorder="1" applyAlignment="1">
      <alignment horizontal="center" vertical="center" wrapText="1"/>
    </xf>
    <xf numFmtId="43" fontId="4" fillId="2" borderId="0" xfId="1" applyFont="1" applyFill="1" applyAlignment="1">
      <alignment vertical="center" wrapText="1"/>
    </xf>
    <xf numFmtId="43" fontId="4" fillId="2" borderId="12" xfId="1" applyFont="1" applyFill="1" applyBorder="1" applyAlignment="1">
      <alignment vertical="center" wrapText="1"/>
    </xf>
    <xf numFmtId="164" fontId="4" fillId="2" borderId="12" xfId="1" applyNumberFormat="1" applyFont="1" applyFill="1" applyBorder="1" applyAlignment="1">
      <alignment vertical="center" wrapText="1"/>
    </xf>
    <xf numFmtId="164" fontId="4" fillId="2" borderId="0" xfId="1" applyNumberFormat="1" applyFont="1" applyFill="1" applyAlignment="1">
      <alignment vertical="center" wrapText="1"/>
    </xf>
    <xf numFmtId="165" fontId="4" fillId="2" borderId="0" xfId="1" applyNumberFormat="1" applyFont="1" applyFill="1" applyAlignment="1">
      <alignment vertical="center"/>
    </xf>
    <xf numFmtId="43" fontId="2" fillId="2" borderId="0" xfId="1" applyFont="1" applyFill="1" applyAlignment="1">
      <alignment horizontal="left" vertical="center" wrapText="1"/>
    </xf>
    <xf numFmtId="43" fontId="3" fillId="3" borderId="0" xfId="1" applyFont="1" applyFill="1" applyAlignment="1">
      <alignment horizontal="center" vertical="center" wrapText="1"/>
    </xf>
    <xf numFmtId="43" fontId="4" fillId="4" borderId="1" xfId="1" applyFont="1" applyFill="1" applyBorder="1" applyAlignment="1">
      <alignment horizontal="center" vertical="center" wrapText="1"/>
    </xf>
    <xf numFmtId="49" fontId="2" fillId="2" borderId="0" xfId="1" applyNumberFormat="1" applyFont="1" applyFill="1" applyAlignment="1">
      <alignment horizontal="left" vertical="top" wrapText="1"/>
    </xf>
    <xf numFmtId="165" fontId="7" fillId="2" borderId="0" xfId="1" applyNumberFormat="1" applyFont="1" applyFill="1" applyAlignment="1">
      <alignment horizontal="left" vertical="center" wrapText="1"/>
    </xf>
    <xf numFmtId="165" fontId="2" fillId="2" borderId="0" xfId="1" applyNumberFormat="1" applyFont="1" applyFill="1" applyAlignment="1">
      <alignment horizontal="left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118111</xdr:colOff>
      <xdr:row>0</xdr:row>
      <xdr:rowOff>146050</xdr:rowOff>
    </xdr:from>
    <xdr:to>
      <xdr:col>1</xdr:col>
      <xdr:colOff>1331030</xdr:colOff>
      <xdr:row>2</xdr:row>
      <xdr:rowOff>91863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4475F3AF-3A2C-4DA5-9C91-11505825DE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7711" y="146050"/>
          <a:ext cx="1212919" cy="3115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D71C66-D271-4F9F-AA71-82FB48131592}">
  <dimension ref="A3:E19"/>
  <sheetViews>
    <sheetView tabSelected="1" workbookViewId="0">
      <selection activeCell="F7" sqref="F7"/>
    </sheetView>
  </sheetViews>
  <sheetFormatPr defaultRowHeight="15" x14ac:dyDescent="0.25"/>
  <cols>
    <col min="2" max="2" width="26.5703125" customWidth="1"/>
    <col min="3" max="3" width="16.5703125" customWidth="1"/>
    <col min="4" max="4" width="14.85546875" customWidth="1"/>
    <col min="5" max="5" width="20" customWidth="1"/>
  </cols>
  <sheetData>
    <row r="3" spans="1:5" ht="15.75" x14ac:dyDescent="0.25">
      <c r="A3" s="1"/>
      <c r="B3" s="1"/>
      <c r="C3" s="1"/>
      <c r="D3" s="1"/>
      <c r="E3" s="1"/>
    </row>
    <row r="4" spans="1:5" ht="21" x14ac:dyDescent="0.25">
      <c r="A4" s="1"/>
      <c r="B4" s="26" t="s">
        <v>0</v>
      </c>
      <c r="C4" s="26"/>
      <c r="D4" s="26"/>
      <c r="E4" s="26"/>
    </row>
    <row r="5" spans="1:5" ht="16.5" thickBot="1" x14ac:dyDescent="0.3">
      <c r="A5" s="1"/>
      <c r="B5" s="1"/>
      <c r="C5" s="1"/>
      <c r="D5" s="1"/>
      <c r="E5" s="1"/>
    </row>
    <row r="6" spans="1:5" ht="16.5" thickBot="1" x14ac:dyDescent="0.3">
      <c r="A6" s="2"/>
      <c r="B6" s="27" t="s">
        <v>1</v>
      </c>
      <c r="C6" s="27"/>
      <c r="D6" s="27"/>
      <c r="E6" s="27"/>
    </row>
    <row r="7" spans="1:5" ht="16.5" thickBot="1" x14ac:dyDescent="0.3">
      <c r="A7" s="2"/>
      <c r="B7" s="27"/>
      <c r="C7" s="27" t="s">
        <v>14</v>
      </c>
      <c r="D7" s="27"/>
      <c r="E7" s="27"/>
    </row>
    <row r="8" spans="1:5" ht="16.5" thickBot="1" x14ac:dyDescent="0.3">
      <c r="A8" s="2"/>
      <c r="B8" s="27"/>
      <c r="C8" s="3" t="s">
        <v>2</v>
      </c>
      <c r="D8" s="3" t="s">
        <v>3</v>
      </c>
      <c r="E8" s="3" t="s">
        <v>4</v>
      </c>
    </row>
    <row r="9" spans="1:5" ht="16.5" thickBot="1" x14ac:dyDescent="0.3">
      <c r="A9" s="4"/>
      <c r="B9" s="5" t="s">
        <v>5</v>
      </c>
      <c r="C9" s="6">
        <v>1700000</v>
      </c>
      <c r="D9" s="6">
        <v>66</v>
      </c>
      <c r="E9" s="7">
        <f>((C9*D9)*60)/1000</f>
        <v>6732000</v>
      </c>
    </row>
    <row r="10" spans="1:5" ht="16.5" thickBot="1" x14ac:dyDescent="0.3">
      <c r="A10" s="4"/>
      <c r="B10" s="5" t="s">
        <v>6</v>
      </c>
      <c r="C10" s="6">
        <v>268350</v>
      </c>
      <c r="D10" s="6">
        <v>318</v>
      </c>
      <c r="E10" s="7">
        <f>((C10*D10)*15)/1000</f>
        <v>1280029.5</v>
      </c>
    </row>
    <row r="11" spans="1:5" ht="18" thickBot="1" x14ac:dyDescent="0.3">
      <c r="A11" s="4"/>
      <c r="B11" s="8" t="s">
        <v>7</v>
      </c>
      <c r="C11" s="9">
        <v>170000</v>
      </c>
      <c r="D11" s="9">
        <v>180</v>
      </c>
      <c r="E11" s="10">
        <f>((C11*D11)*60)/1000</f>
        <v>1836000</v>
      </c>
    </row>
    <row r="12" spans="1:5" ht="16.5" thickBot="1" x14ac:dyDescent="0.3">
      <c r="A12" s="11"/>
      <c r="B12" s="12" t="s">
        <v>8</v>
      </c>
      <c r="C12" s="13">
        <f>SUM(C9:C11)</f>
        <v>2138350</v>
      </c>
      <c r="D12" s="14"/>
      <c r="E12" s="13">
        <f>SUM(E9:E11)</f>
        <v>9848029.5</v>
      </c>
    </row>
    <row r="13" spans="1:5" ht="18" thickBot="1" x14ac:dyDescent="0.3">
      <c r="A13" s="4"/>
      <c r="B13" s="15" t="s">
        <v>9</v>
      </c>
      <c r="C13" s="16">
        <v>6250</v>
      </c>
      <c r="D13" s="16">
        <v>44</v>
      </c>
      <c r="E13" s="17">
        <f>((C13*D13)*60)/1000</f>
        <v>16500</v>
      </c>
    </row>
    <row r="14" spans="1:5" ht="18.75" thickBot="1" x14ac:dyDescent="0.3">
      <c r="A14" s="4"/>
      <c r="B14" s="18" t="s">
        <v>10</v>
      </c>
      <c r="C14" s="9">
        <v>375000</v>
      </c>
      <c r="D14" s="19">
        <v>0</v>
      </c>
      <c r="E14" s="10">
        <v>220000</v>
      </c>
    </row>
    <row r="15" spans="1:5" ht="16.5" thickBot="1" x14ac:dyDescent="0.3">
      <c r="A15" s="20"/>
      <c r="B15" s="21" t="s">
        <v>11</v>
      </c>
      <c r="C15" s="22">
        <f>C12+C13+C14</f>
        <v>2519600</v>
      </c>
      <c r="D15" s="22"/>
      <c r="E15" s="22">
        <f>E12+E13+E14</f>
        <v>10084529.5</v>
      </c>
    </row>
    <row r="16" spans="1:5" ht="16.5" thickTop="1" x14ac:dyDescent="0.25">
      <c r="A16" s="20"/>
      <c r="B16" s="20"/>
      <c r="C16" s="23"/>
      <c r="D16" s="23"/>
      <c r="E16" s="23"/>
    </row>
    <row r="17" spans="1:5" ht="15.75" x14ac:dyDescent="0.25">
      <c r="A17" s="1"/>
      <c r="B17" s="28"/>
      <c r="C17" s="28"/>
      <c r="D17" s="28"/>
      <c r="E17" s="28"/>
    </row>
    <row r="18" spans="1:5" ht="15.75" x14ac:dyDescent="0.25">
      <c r="A18" s="1"/>
      <c r="B18" s="24" t="s">
        <v>12</v>
      </c>
      <c r="C18" s="25"/>
      <c r="D18" s="25"/>
      <c r="E18" s="25"/>
    </row>
    <row r="19" spans="1:5" ht="28.15" customHeight="1" x14ac:dyDescent="0.25">
      <c r="A19" s="1"/>
      <c r="B19" s="29" t="s">
        <v>13</v>
      </c>
      <c r="C19" s="30"/>
      <c r="D19" s="30"/>
      <c r="E19" s="30"/>
    </row>
  </sheetData>
  <mergeCells count="6">
    <mergeCell ref="B19:E19"/>
    <mergeCell ref="B4:E4"/>
    <mergeCell ref="B6:B8"/>
    <mergeCell ref="C6:E6"/>
    <mergeCell ref="C7:E7"/>
    <mergeCell ref="B17:E17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Stahlke</dc:creator>
  <cp:lastModifiedBy>Ze.Filho</cp:lastModifiedBy>
  <dcterms:created xsi:type="dcterms:W3CDTF">2021-01-25T18:22:14Z</dcterms:created>
  <dcterms:modified xsi:type="dcterms:W3CDTF">2021-04-07T18:08:52Z</dcterms:modified>
</cp:coreProperties>
</file>